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4F88154C-B443-451F-97F3-E9C3D1FF3AE8}" xr6:coauthVersionLast="40" xr6:coauthVersionMax="40" xr10:uidLastSave="{00000000-0000-0000-0000-000000000000}"/>
  <bookViews>
    <workbookView xWindow="0" yWindow="0" windowWidth="20490" windowHeight="7620" xr2:uid="{00000000-000D-0000-FFFF-FFFF00000000}"/>
  </bookViews>
  <sheets>
    <sheet name="Produits en Stock " sheetId="1" r:id="rId1"/>
    <sheet name="Commandes du jou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2" i="2"/>
  <c r="C2" i="2" l="1"/>
  <c r="C3" i="2"/>
  <c r="C4" i="2"/>
  <c r="C5" i="2"/>
  <c r="C6" i="2"/>
  <c r="C7" i="2"/>
  <c r="E2" i="2"/>
  <c r="F2" i="2" l="1"/>
  <c r="E4" i="2"/>
  <c r="F4" i="2" s="1"/>
  <c r="E5" i="2"/>
  <c r="F5" i="2" s="1"/>
  <c r="E7" i="2" l="1"/>
  <c r="F7" i="2" s="1"/>
  <c r="E6" i="2"/>
  <c r="F6" i="2" s="1"/>
  <c r="E3" i="2"/>
  <c r="F3" i="2" s="1"/>
  <c r="F9" i="2" l="1"/>
</calcChain>
</file>

<file path=xl/sharedStrings.xml><?xml version="1.0" encoding="utf-8"?>
<sst xmlns="http://schemas.openxmlformats.org/spreadsheetml/2006/main" count="58" uniqueCount="49">
  <si>
    <t xml:space="preserve">Reference </t>
  </si>
  <si>
    <t>TPK987</t>
  </si>
  <si>
    <t>SDY568</t>
  </si>
  <si>
    <t>UPM273</t>
  </si>
  <si>
    <t>LQE519</t>
  </si>
  <si>
    <t>XWP196</t>
  </si>
  <si>
    <t>FSM140</t>
  </si>
  <si>
    <t>SRA144</t>
  </si>
  <si>
    <t>ZAA873</t>
  </si>
  <si>
    <t>WWW112</t>
  </si>
  <si>
    <t>QAQ255</t>
  </si>
  <si>
    <t>POA111</t>
  </si>
  <si>
    <t>QWN455</t>
  </si>
  <si>
    <t>GGT789</t>
  </si>
  <si>
    <t>EEU753</t>
  </si>
  <si>
    <t>RTY151</t>
  </si>
  <si>
    <t>JHD236</t>
  </si>
  <si>
    <t>MHD123</t>
  </si>
  <si>
    <t>PVG100</t>
  </si>
  <si>
    <t>QSQ999</t>
  </si>
  <si>
    <t>YTT444</t>
  </si>
  <si>
    <t>AAA731</t>
  </si>
  <si>
    <t>Ordinateur portable</t>
  </si>
  <si>
    <t>Manette Console</t>
  </si>
  <si>
    <t>Ordinatetur de bureau</t>
  </si>
  <si>
    <t>Souris</t>
  </si>
  <si>
    <t>Clavier</t>
  </si>
  <si>
    <t>Webcam</t>
  </si>
  <si>
    <t>Disque dur externe</t>
  </si>
  <si>
    <t xml:space="preserve">Disque dur interne </t>
  </si>
  <si>
    <t>Chargeur</t>
  </si>
  <si>
    <t xml:space="preserve">Clé USB </t>
  </si>
  <si>
    <t>Tablette</t>
  </si>
  <si>
    <t>Imprimante</t>
  </si>
  <si>
    <t xml:space="preserve">Ecran </t>
  </si>
  <si>
    <t>Liseuse</t>
  </si>
  <si>
    <t xml:space="preserve">Enceinte </t>
  </si>
  <si>
    <t xml:space="preserve">Casque Audio </t>
  </si>
  <si>
    <t xml:space="preserve">Cartouche d'encre </t>
  </si>
  <si>
    <t xml:space="preserve">Adaptateur USB </t>
  </si>
  <si>
    <t xml:space="preserve">Graveur externe </t>
  </si>
  <si>
    <t xml:space="preserve">Hub </t>
  </si>
  <si>
    <t xml:space="preserve">Téléphone Portable </t>
  </si>
  <si>
    <t>Article</t>
  </si>
  <si>
    <t xml:space="preserve">Quantité </t>
  </si>
  <si>
    <t>TVA</t>
  </si>
  <si>
    <t>Prix HT</t>
  </si>
  <si>
    <t>Prix TTC</t>
  </si>
  <si>
    <t>Total TTC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</si>
</sst>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\ &quot;€&quot;_-;\-* #,##0\ &quot;€&quot;_-;_-* &quot;-&quot;??\ &quot;€&quot;_-;_-@_-"/>
  </numFmts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6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/>
    <xf numFmtId="44" fontId="0" fillId="0" borderId="0" xfId="1" applyFont="1"/>
    <xf numFmtId="164" fontId="1" fillId="0" borderId="3" xfId="0" applyNumberFormat="1" applyFont="1" applyBorder="1"/>
    <xf numFmtId="165" fontId="0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M11" sqref="M11"/>
    </sheetView>
  </sheetViews>
  <sheetFormatPr baseColWidth="10" defaultColWidth="9.140625" defaultRowHeight="15" x14ac:dyDescent="0.25"/>
  <cols>
    <col min="1" max="1" width="11.7109375" bestFit="1" customWidth="1"/>
    <col min="2" max="2" width="21" customWidth="1"/>
    <col min="3" max="3" width="12.85546875" customWidth="1"/>
  </cols>
  <sheetData>
    <row r="1" spans="1:3" x14ac:dyDescent="0.25">
      <c r="A1" s="3" t="s">
        <v>0</v>
      </c>
      <c r="B1" s="3" t="s">
        <v>43</v>
      </c>
      <c r="C1" s="3" t="s">
        <v>46</v>
      </c>
    </row>
    <row r="2" spans="1:3" x14ac:dyDescent="0.25">
      <c r="A2" s="1" t="s">
        <v>1</v>
      </c>
      <c r="B2" s="1" t="s">
        <v>22</v>
      </c>
      <c r="C2" s="2">
        <v>650</v>
      </c>
    </row>
    <row r="3" spans="1:3" x14ac:dyDescent="0.25">
      <c r="A3" s="1" t="s">
        <v>2</v>
      </c>
      <c r="B3" s="1" t="s">
        <v>28</v>
      </c>
      <c r="C3" s="2">
        <v>30</v>
      </c>
    </row>
    <row r="4" spans="1:3" x14ac:dyDescent="0.25">
      <c r="A4" s="1" t="s">
        <v>3</v>
      </c>
      <c r="B4" s="1" t="s">
        <v>23</v>
      </c>
      <c r="C4" s="2">
        <v>12</v>
      </c>
    </row>
    <row r="5" spans="1:3" x14ac:dyDescent="0.25">
      <c r="A5" s="1" t="s">
        <v>4</v>
      </c>
      <c r="B5" s="1" t="s">
        <v>24</v>
      </c>
      <c r="C5" s="2">
        <v>820</v>
      </c>
    </row>
    <row r="6" spans="1:3" x14ac:dyDescent="0.25">
      <c r="A6" s="1" t="s">
        <v>5</v>
      </c>
      <c r="B6" s="1" t="s">
        <v>25</v>
      </c>
      <c r="C6" s="2">
        <v>15</v>
      </c>
    </row>
    <row r="7" spans="1:3" x14ac:dyDescent="0.25">
      <c r="A7" s="1" t="s">
        <v>6</v>
      </c>
      <c r="B7" s="1" t="s">
        <v>26</v>
      </c>
      <c r="C7" s="2">
        <v>15</v>
      </c>
    </row>
    <row r="8" spans="1:3" x14ac:dyDescent="0.25">
      <c r="A8" s="1" t="s">
        <v>7</v>
      </c>
      <c r="B8" s="1" t="s">
        <v>27</v>
      </c>
      <c r="C8" s="2">
        <v>15</v>
      </c>
    </row>
    <row r="9" spans="1:3" x14ac:dyDescent="0.25">
      <c r="A9" s="1" t="s">
        <v>8</v>
      </c>
      <c r="B9" s="1" t="s">
        <v>29</v>
      </c>
      <c r="C9" s="2">
        <v>90</v>
      </c>
    </row>
    <row r="10" spans="1:3" x14ac:dyDescent="0.25">
      <c r="A10" s="1" t="s">
        <v>9</v>
      </c>
      <c r="B10" s="1" t="s">
        <v>30</v>
      </c>
      <c r="C10" s="2">
        <v>11</v>
      </c>
    </row>
    <row r="11" spans="1:3" x14ac:dyDescent="0.25">
      <c r="A11" s="1" t="s">
        <v>10</v>
      </c>
      <c r="B11" s="1" t="s">
        <v>31</v>
      </c>
      <c r="C11" s="2">
        <v>5</v>
      </c>
    </row>
    <row r="12" spans="1:3" x14ac:dyDescent="0.25">
      <c r="A12" s="1" t="s">
        <v>11</v>
      </c>
      <c r="B12" s="1" t="s">
        <v>42</v>
      </c>
      <c r="C12" s="2">
        <v>180</v>
      </c>
    </row>
    <row r="13" spans="1:3" x14ac:dyDescent="0.25">
      <c r="A13" s="1" t="s">
        <v>12</v>
      </c>
      <c r="B13" s="1" t="s">
        <v>32</v>
      </c>
      <c r="C13" s="2">
        <v>260</v>
      </c>
    </row>
    <row r="14" spans="1:3" x14ac:dyDescent="0.25">
      <c r="A14" s="1" t="s">
        <v>13</v>
      </c>
      <c r="B14" s="1" t="s">
        <v>33</v>
      </c>
      <c r="C14" s="2">
        <v>55</v>
      </c>
    </row>
    <row r="15" spans="1:3" x14ac:dyDescent="0.25">
      <c r="A15" s="1" t="s">
        <v>14</v>
      </c>
      <c r="B15" s="1" t="s">
        <v>34</v>
      </c>
      <c r="C15" s="2">
        <v>42</v>
      </c>
    </row>
    <row r="16" spans="1:3" x14ac:dyDescent="0.25">
      <c r="A16" s="1" t="s">
        <v>15</v>
      </c>
      <c r="B16" s="1" t="s">
        <v>35</v>
      </c>
      <c r="C16" s="2">
        <v>40</v>
      </c>
    </row>
    <row r="17" spans="1:3" x14ac:dyDescent="0.25">
      <c r="A17" s="1" t="s">
        <v>16</v>
      </c>
      <c r="B17" s="1" t="s">
        <v>36</v>
      </c>
      <c r="C17" s="2">
        <v>29</v>
      </c>
    </row>
    <row r="18" spans="1:3" x14ac:dyDescent="0.25">
      <c r="A18" s="1" t="s">
        <v>17</v>
      </c>
      <c r="B18" s="1" t="s">
        <v>37</v>
      </c>
      <c r="C18" s="2">
        <v>35</v>
      </c>
    </row>
    <row r="19" spans="1:3" x14ac:dyDescent="0.25">
      <c r="A19" s="1" t="s">
        <v>18</v>
      </c>
      <c r="B19" s="1" t="s">
        <v>38</v>
      </c>
      <c r="C19" s="2">
        <v>15</v>
      </c>
    </row>
    <row r="20" spans="1:3" x14ac:dyDescent="0.25">
      <c r="A20" s="1" t="s">
        <v>19</v>
      </c>
      <c r="B20" s="1" t="s">
        <v>39</v>
      </c>
      <c r="C20" s="2">
        <v>15</v>
      </c>
    </row>
    <row r="21" spans="1:3" x14ac:dyDescent="0.25">
      <c r="A21" s="1" t="s">
        <v>20</v>
      </c>
      <c r="B21" s="1" t="s">
        <v>40</v>
      </c>
      <c r="C21" s="2">
        <v>45</v>
      </c>
    </row>
    <row r="22" spans="1:3" x14ac:dyDescent="0.25">
      <c r="A22" s="1" t="s">
        <v>21</v>
      </c>
      <c r="B22" s="1" t="s">
        <v>41</v>
      </c>
      <c r="C22" s="2">
        <v>35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4"/>
  <sheetViews>
    <sheetView workbookViewId="0">
      <selection activeCell="I8" sqref="I8"/>
    </sheetView>
  </sheetViews>
  <sheetFormatPr baseColWidth="10" defaultRowHeight="15" x14ac:dyDescent="0.25"/>
  <cols>
    <col min="1" max="1" width="11.7109375" customWidth="1"/>
    <col min="2" max="2" width="22.7109375" customWidth="1"/>
    <col min="3" max="3" width="18.85546875" bestFit="1" customWidth="1"/>
  </cols>
  <sheetData>
    <row r="1" spans="1:11" x14ac:dyDescent="0.25">
      <c r="A1" s="3" t="s">
        <v>0</v>
      </c>
      <c r="B1" s="3" t="s">
        <v>44</v>
      </c>
      <c r="C1" s="3" t="s">
        <v>43</v>
      </c>
      <c r="D1" s="3" t="s">
        <v>46</v>
      </c>
      <c r="E1" s="3" t="s">
        <v>45</v>
      </c>
      <c r="F1" s="3" t="s">
        <v>47</v>
      </c>
    </row>
    <row r="2" spans="1:11" x14ac:dyDescent="0.25">
      <c r="A2" s="4" t="s">
        <v>6</v>
      </c>
      <c r="B2" s="5">
        <v>2</v>
      </c>
      <c r="C2" s="5" t="str">
        <f>VLOOKUP(A2,'Produits en Stock '!A1:C22,2,FALSE)</f>
        <v>Clavier</v>
      </c>
      <c r="D2" s="9">
        <f>VLOOKUP(A2,'Produits en Stock '!$A$1:$C$22,3,FALSE)*B2</f>
        <v>30</v>
      </c>
      <c r="E2" s="10">
        <f>0.2*D2</f>
        <v>6</v>
      </c>
      <c r="F2" s="9">
        <f>D2+E2</f>
        <v>36</v>
      </c>
    </row>
    <row r="3" spans="1:11" x14ac:dyDescent="0.25">
      <c r="A3" s="11" t="s">
        <v>1</v>
      </c>
      <c r="B3" s="5">
        <v>4</v>
      </c>
      <c r="C3" s="5" t="str">
        <f>VLOOKUP(A3,'Produits en Stock '!A2:C23,2,FALSE)</f>
        <v>Ordinateur portable</v>
      </c>
      <c r="D3" s="9">
        <f>VLOOKUP(A3,'Produits en Stock '!$A$1:$C$22,3,FALSE)*B3</f>
        <v>2600</v>
      </c>
      <c r="E3" s="10">
        <f t="shared" ref="E3:E7" si="0">0.2*D3</f>
        <v>520</v>
      </c>
      <c r="F3" s="9">
        <f t="shared" ref="F3:F7" si="1">D3+E3</f>
        <v>3120</v>
      </c>
    </row>
    <row r="4" spans="1:11" x14ac:dyDescent="0.25">
      <c r="A4" s="11" t="s">
        <v>11</v>
      </c>
      <c r="B4" s="5">
        <v>1</v>
      </c>
      <c r="C4" s="5" t="str">
        <f>VLOOKUP(A4,'Produits en Stock '!A3:C24,2,FALSE)</f>
        <v xml:space="preserve">Téléphone Portable </v>
      </c>
      <c r="D4" s="9">
        <f>VLOOKUP(A4,'Produits en Stock '!$A$1:$C$22,3,FALSE)*B4</f>
        <v>180</v>
      </c>
      <c r="E4" s="10">
        <f t="shared" si="0"/>
        <v>36</v>
      </c>
      <c r="F4" s="9">
        <f t="shared" si="1"/>
        <v>216</v>
      </c>
    </row>
    <row r="5" spans="1:11" x14ac:dyDescent="0.25">
      <c r="A5" s="11" t="s">
        <v>15</v>
      </c>
      <c r="B5" s="5">
        <v>3</v>
      </c>
      <c r="C5" s="5" t="str">
        <f>VLOOKUP(A5,'Produits en Stock '!A4:C25,2,FALSE)</f>
        <v>Liseuse</v>
      </c>
      <c r="D5" s="9">
        <f>VLOOKUP(A5,'Produits en Stock '!$A$1:$C$22,3,FALSE)*B5</f>
        <v>120</v>
      </c>
      <c r="E5" s="10">
        <f t="shared" si="0"/>
        <v>24</v>
      </c>
      <c r="F5" s="9">
        <f t="shared" si="1"/>
        <v>144</v>
      </c>
    </row>
    <row r="6" spans="1:11" x14ac:dyDescent="0.25">
      <c r="A6" s="11" t="s">
        <v>19</v>
      </c>
      <c r="B6" s="5">
        <v>3</v>
      </c>
      <c r="C6" s="5" t="str">
        <f>VLOOKUP(A6,'Produits en Stock '!A5:C26,2,FALSE)</f>
        <v xml:space="preserve">Adaptateur USB </v>
      </c>
      <c r="D6" s="9">
        <f>VLOOKUP(A6,'Produits en Stock '!$A$1:$C$22,3,FALSE)*B6</f>
        <v>45</v>
      </c>
      <c r="E6" s="10">
        <f t="shared" si="0"/>
        <v>9</v>
      </c>
      <c r="F6" s="9">
        <f t="shared" si="1"/>
        <v>54</v>
      </c>
    </row>
    <row r="7" spans="1:11" x14ac:dyDescent="0.25">
      <c r="A7" s="11" t="s">
        <v>14</v>
      </c>
      <c r="B7" s="5">
        <v>2</v>
      </c>
      <c r="C7" s="5" t="str">
        <f>VLOOKUP(A7,'Produits en Stock '!A6:C27,2,FALSE)</f>
        <v xml:space="preserve">Ecran </v>
      </c>
      <c r="D7" s="9">
        <f>VLOOKUP(A7,'Produits en Stock '!$A$1:$C$22,3,FALSE)*B7</f>
        <v>84</v>
      </c>
      <c r="E7" s="10">
        <f t="shared" si="0"/>
        <v>16.8</v>
      </c>
      <c r="F7" s="9">
        <f t="shared" si="1"/>
        <v>100.8</v>
      </c>
    </row>
    <row r="8" spans="1:11" ht="15.75" thickBot="1" x14ac:dyDescent="0.3"/>
    <row r="9" spans="1:11" ht="15.75" thickBot="1" x14ac:dyDescent="0.3">
      <c r="E9" s="6" t="s">
        <v>48</v>
      </c>
      <c r="F9" s="8">
        <f>SUM(F2:F7)</f>
        <v>3670.8</v>
      </c>
    </row>
    <row r="14" spans="1:11" x14ac:dyDescent="0.25">
      <c r="K14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Produits en Stock </vt:lpstr>
      <vt:lpstr>Commandes du jour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SALIM</cp:lastModifiedBy>
  <dcterms:created xsi:type="dcterms:W3CDTF">2017-07-07T14:36:16Z</dcterms:created>
  <dcterms:modified xsi:type="dcterms:W3CDTF">2019-01-17T11:44:35Z</dcterms:modified>
  <cp:category/>
</cp:coreProperties>
</file>